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50" windowWidth="16590" windowHeight="9435"/>
  </bookViews>
  <sheets>
    <sheet name="Содержание" sheetId="1" r:id="rId1"/>
    <sheet name="1" sheetId="2" r:id="rId2"/>
    <sheet name="2" sheetId="3" r:id="rId3"/>
    <sheet name="3" sheetId="6" r:id="rId4"/>
    <sheet name="4" sheetId="4" r:id="rId5"/>
    <sheet name="5" sheetId="7" r:id="rId6"/>
  </sheets>
  <definedNames>
    <definedName name="_xlnm.Print_Area" localSheetId="1">'1'!$A$1:$I$21</definedName>
    <definedName name="_xlnm.Print_Area" localSheetId="2">'2'!$A$1:$F$20</definedName>
    <definedName name="_xlnm.Print_Area" localSheetId="3">'3'!$A$1:$F$19</definedName>
    <definedName name="_xlnm.Print_Area" localSheetId="4">'4'!$A$1:$K$21</definedName>
    <definedName name="_xlnm.Print_Area" localSheetId="5">'5'!$A$1:$G$20</definedName>
    <definedName name="_xlnm.Print_Area" localSheetId="0">Содержание!$A$1:$I$15</definedName>
  </definedNames>
  <calcPr calcId="125725"/>
</workbook>
</file>

<file path=xl/calcChain.xml><?xml version="1.0" encoding="utf-8"?>
<calcChain xmlns="http://schemas.openxmlformats.org/spreadsheetml/2006/main">
  <c r="F6" i="2"/>
  <c r="F7"/>
  <c r="F8"/>
  <c r="F9"/>
  <c r="F10"/>
  <c r="F11"/>
  <c r="F12"/>
  <c r="F13"/>
  <c r="F14"/>
  <c r="F15"/>
  <c r="F16"/>
  <c r="F17"/>
  <c r="E6"/>
  <c r="E7"/>
  <c r="E8"/>
  <c r="E9"/>
  <c r="E10"/>
  <c r="E11"/>
  <c r="E12"/>
  <c r="E13"/>
  <c r="E14"/>
  <c r="E15"/>
  <c r="E16"/>
  <c r="E17"/>
</calcChain>
</file>

<file path=xl/sharedStrings.xml><?xml version="1.0" encoding="utf-8"?>
<sst xmlns="http://schemas.openxmlformats.org/spreadsheetml/2006/main" count="80" uniqueCount="51">
  <si>
    <t>Сумма прибыли</t>
  </si>
  <si>
    <t>Сумма убытка</t>
  </si>
  <si>
    <t>Коэффициент текущей ликвидности</t>
  </si>
  <si>
    <t>Коэффициент обеспеченности собственными оборотными средствами</t>
  </si>
  <si>
    <t>Коэффициент автономии</t>
  </si>
  <si>
    <t>просроченная</t>
  </si>
  <si>
    <t>задолженность по платежам в бюджет</t>
  </si>
  <si>
    <t xml:space="preserve"> Дебиторская задолженность</t>
  </si>
  <si>
    <t>Содержание:</t>
  </si>
  <si>
    <t>1.</t>
  </si>
  <si>
    <t>2.</t>
  </si>
  <si>
    <t>3.</t>
  </si>
  <si>
    <t>4.</t>
  </si>
  <si>
    <t>5.</t>
  </si>
  <si>
    <t>К содержанию</t>
  </si>
  <si>
    <t>Год</t>
  </si>
  <si>
    <t>Кредиторская задолженность</t>
  </si>
  <si>
    <t>всего</t>
  </si>
  <si>
    <t>х</t>
  </si>
  <si>
    <r>
      <t xml:space="preserve">1) </t>
    </r>
    <r>
      <rPr>
        <sz val="10"/>
        <rFont val="Times New Roman"/>
        <family val="1"/>
        <charset val="204"/>
      </rPr>
      <t>По данным оперативной статистической отчетности организаций, не относящихся к субъектам малого предпринимательства, средняя численность работников которых превышает 15 человек.</t>
    </r>
  </si>
  <si>
    <t>Динамика кредиторской задолженности организаций Республики Тыва</t>
  </si>
  <si>
    <t>Сальдо прибылей 
и убытков</t>
  </si>
  <si>
    <t>Удельный вес убыточных организаций, 
%</t>
  </si>
  <si>
    <t>Удельный вес прибыльных организаций, 
%</t>
  </si>
  <si>
    <t xml:space="preserve">задолженность поставщикам 
и подрядчикам </t>
  </si>
  <si>
    <t xml:space="preserve">Динамика финансового результата организаций Республики Тыва </t>
  </si>
  <si>
    <t xml:space="preserve">Динамика рентабельности организаций Республики Тыва </t>
  </si>
  <si>
    <t xml:space="preserve">Динамика коэффициентов платежеспособности организаций Республики Тыва </t>
  </si>
  <si>
    <t>Динамика дебиторской задолженности организаций Республики Тыва</t>
  </si>
  <si>
    <t>Исполнитель:</t>
  </si>
  <si>
    <t>Варыгина Наталья Александровна</t>
  </si>
  <si>
    <r>
      <t xml:space="preserve">Динамика финансового результата организаций Республики Тыва     
</t>
    </r>
    <r>
      <rPr>
        <sz val="12"/>
        <color theme="1"/>
        <rFont val="Times New Roman"/>
        <family val="1"/>
        <charset val="204"/>
      </rPr>
      <t>(по данным бухгалтерской отчетности организаций, не относящихся к субъектам малого предпринимательства; тысяч рублей)</t>
    </r>
    <r>
      <rPr>
        <b/>
        <sz val="12"/>
        <color theme="1"/>
        <rFont val="Times New Roman"/>
        <family val="1"/>
        <charset val="204"/>
      </rPr>
      <t xml:space="preserve">   
</t>
    </r>
  </si>
  <si>
    <r>
      <rPr>
        <vertAlign val="superscript"/>
        <sz val="10"/>
        <rFont val="Times New Roman"/>
        <family val="1"/>
        <charset val="204"/>
      </rPr>
      <t>1)</t>
    </r>
    <r>
      <rPr>
        <sz val="10"/>
        <rFont val="Times New Roman"/>
        <family val="1"/>
        <charset val="204"/>
      </rPr>
      <t xml:space="preserve"> Знак (х) означает, что в одном или обоих периодах получен отрицательный финансовый результат.</t>
    </r>
  </si>
  <si>
    <r>
      <t>Динамика кредиторской задолженности организаций Республики Тыва</t>
    </r>
    <r>
      <rPr>
        <b/>
        <vertAlign val="superscript"/>
        <sz val="12"/>
        <color theme="1"/>
        <rFont val="Times New Roman"/>
        <family val="1"/>
        <charset val="204"/>
      </rPr>
      <t xml:space="preserve">1)
</t>
    </r>
    <r>
      <rPr>
        <sz val="12"/>
        <color theme="1"/>
        <rFont val="Times New Roman"/>
        <family val="1"/>
        <charset val="204"/>
      </rPr>
      <t>(на конец года; тысяч рублей)</t>
    </r>
  </si>
  <si>
    <r>
      <t>2019</t>
    </r>
    <r>
      <rPr>
        <b/>
        <vertAlign val="superscript"/>
        <sz val="12"/>
        <rFont val="Times New Roman"/>
        <family val="1"/>
        <charset val="204"/>
      </rPr>
      <t>2)</t>
    </r>
  </si>
  <si>
    <r>
      <t>2019</t>
    </r>
    <r>
      <rPr>
        <b/>
        <vertAlign val="superscript"/>
        <sz val="12"/>
        <rFont val="Times New Roman"/>
        <family val="1"/>
        <charset val="204"/>
      </rPr>
      <t>1)</t>
    </r>
  </si>
  <si>
    <t>8 (391) 245-71-36</t>
  </si>
  <si>
    <r>
      <t>Динамика дебиторской задолженности организаций 
Республики Тыва</t>
    </r>
    <r>
      <rPr>
        <b/>
        <vertAlign val="superscript"/>
        <sz val="11"/>
        <color theme="1"/>
        <rFont val="Times New Roman"/>
        <family val="1"/>
        <charset val="204"/>
      </rPr>
      <t>1)</t>
    </r>
    <r>
      <rPr>
        <b/>
        <sz val="11"/>
        <color theme="1"/>
        <rFont val="Times New Roman"/>
        <family val="1"/>
        <charset val="204"/>
      </rPr>
      <t xml:space="preserve">
</t>
    </r>
    <r>
      <rPr>
        <sz val="11"/>
        <color theme="1"/>
        <rFont val="Times New Roman"/>
        <family val="1"/>
        <charset val="204"/>
      </rPr>
      <t>(</t>
    </r>
    <r>
      <rPr>
        <sz val="12"/>
        <color theme="1"/>
        <rFont val="Times New Roman"/>
        <family val="1"/>
        <charset val="204"/>
      </rPr>
      <t>на конец года;  тысяч рублей)</t>
    </r>
  </si>
  <si>
    <r>
      <rPr>
        <vertAlign val="superscript"/>
        <sz val="10"/>
        <rFont val="Times New Roman"/>
        <family val="1"/>
        <charset val="204"/>
      </rPr>
      <t>1)</t>
    </r>
    <r>
      <rPr>
        <sz val="10"/>
        <rFont val="Times New Roman"/>
        <family val="1"/>
        <charset val="204"/>
      </rPr>
      <t xml:space="preserve"> Знак (-) означает убыточность.</t>
    </r>
  </si>
  <si>
    <r>
      <t xml:space="preserve">Динамика коэффициентов платежеспособности организаций Республики Тыва
</t>
    </r>
    <r>
      <rPr>
        <sz val="12"/>
        <rFont val="Times New Roman"/>
        <family val="1"/>
        <charset val="204"/>
      </rPr>
      <t>(по данным бухгалтерской отчетности организаций, не относящихся 
к субъектам малого предпринимательства; на конец года; в %)</t>
    </r>
  </si>
  <si>
    <r>
      <rPr>
        <vertAlign val="superscript"/>
        <sz val="10"/>
        <rFont val="Times New Roman"/>
        <family val="1"/>
        <charset val="204"/>
      </rPr>
      <t xml:space="preserve">2) </t>
    </r>
    <r>
      <rPr>
        <sz val="10"/>
        <rFont val="Times New Roman"/>
        <family val="1"/>
        <charset val="204"/>
      </rPr>
      <t xml:space="preserve">С 2019 г. информация сформирована на основании данных, полученных из Государственного информационного ресурса бухгалтерской отчетности (ГИР БО), функции по ведению и формированию которого возложены на  Федеральную налоговую службу  России.
</t>
    </r>
  </si>
  <si>
    <r>
      <t>Рентабельность активов</t>
    </r>
    <r>
      <rPr>
        <b/>
        <vertAlign val="superscript"/>
        <sz val="11"/>
        <rFont val="Times New Roman"/>
        <family val="1"/>
        <charset val="204"/>
      </rPr>
      <t>1)</t>
    </r>
  </si>
  <si>
    <r>
      <t>Рентабельность проданных товаров, продукции, работ, услуг</t>
    </r>
    <r>
      <rPr>
        <b/>
        <vertAlign val="superscript"/>
        <sz val="11"/>
        <rFont val="Times New Roman"/>
        <family val="1"/>
        <charset val="204"/>
      </rPr>
      <t>1)</t>
    </r>
  </si>
  <si>
    <r>
      <rPr>
        <vertAlign val="superscript"/>
        <sz val="10"/>
        <rFont val="Times New Roman"/>
        <family val="1"/>
        <charset val="204"/>
      </rPr>
      <t>2)</t>
    </r>
    <r>
      <rPr>
        <sz val="10"/>
        <rFont val="Times New Roman"/>
        <family val="1"/>
        <charset val="204"/>
      </rPr>
      <t xml:space="preserve"> С 2019 г. информация сформирована на основании данных, полученных из Государственного информационного ресурса бухгалтерской отчетности (ГИР БО), функции по ведению и формированию которого возложены на  Федеральную налоговую службу  России.</t>
    </r>
  </si>
  <si>
    <r>
      <t xml:space="preserve">Динамика рентабельности организаций 
Республики Тыва
</t>
    </r>
    <r>
      <rPr>
        <sz val="12"/>
        <color theme="1"/>
        <rFont val="Times New Roman"/>
        <family val="1"/>
        <charset val="204"/>
      </rPr>
      <t>(по данным бухгалтерской отчетности организаций, 
не относящихся к субъектам малого предпринимательства; 
в %)</t>
    </r>
  </si>
  <si>
    <r>
      <t xml:space="preserve">1) </t>
    </r>
    <r>
      <rPr>
        <sz val="10"/>
        <rFont val="Times New Roman"/>
        <family val="1"/>
        <charset val="204"/>
      </rPr>
      <t>С 2019 г. информация сформирована на основании данных, полученных из Государственного информационного ресурса бухгалтерской отчетности (ГИР БО), функции по ведению и формированию которого возложены на  Федеральную налоговую службу  России.</t>
    </r>
  </si>
  <si>
    <t>Из нее</t>
  </si>
  <si>
    <t xml:space="preserve">задолженность 
в  государственные внебюджетные фонды </t>
  </si>
  <si>
    <r>
      <t>В % к предыдущему году</t>
    </r>
    <r>
      <rPr>
        <b/>
        <vertAlign val="superscript"/>
        <sz val="11"/>
        <rFont val="Times New Roman"/>
        <family val="1"/>
        <charset val="204"/>
      </rPr>
      <t>1)</t>
    </r>
  </si>
  <si>
    <t>Из нее задолженность покупателей и заказчиков</t>
  </si>
  <si>
    <r>
      <t xml:space="preserve">Обновлено: </t>
    </r>
    <r>
      <rPr>
        <sz val="12"/>
        <rFont val="Times New Roman"/>
        <family val="1"/>
        <charset val="204"/>
      </rPr>
      <t>08.08.2023</t>
    </r>
  </si>
</sst>
</file>

<file path=xl/styles.xml><?xml version="1.0" encoding="utf-8"?>
<styleSheet xmlns="http://schemas.openxmlformats.org/spreadsheetml/2006/main">
  <numFmts count="1">
    <numFmt numFmtId="164" formatCode="0.0"/>
  </numFmts>
  <fonts count="2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vertAlign val="superscript"/>
      <sz val="10"/>
      <name val="Arial"/>
      <family val="2"/>
      <charset val="204"/>
    </font>
    <font>
      <b/>
      <sz val="10"/>
      <name val="Arial Cyr"/>
      <charset val="204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u/>
      <sz val="10"/>
      <color indexed="12"/>
      <name val="Arial Cyr"/>
      <charset val="204"/>
    </font>
    <font>
      <u/>
      <sz val="12"/>
      <color indexed="12"/>
      <name val="Times New Roman"/>
      <family val="1"/>
      <charset val="204"/>
    </font>
    <font>
      <b/>
      <sz val="12"/>
      <color indexed="12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vertAlign val="superscript"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93">
    <xf numFmtId="0" fontId="0" fillId="0" borderId="0" xfId="0"/>
    <xf numFmtId="0" fontId="16" fillId="0" borderId="0" xfId="2" applyFont="1" applyFill="1" applyBorder="1" applyAlignment="1" applyProtection="1">
      <alignment vertical="center"/>
    </xf>
    <xf numFmtId="0" fontId="12" fillId="0" borderId="0" xfId="3" applyFont="1" applyFill="1" applyBorder="1" applyAlignment="1">
      <alignment vertical="top"/>
    </xf>
    <xf numFmtId="0" fontId="11" fillId="2" borderId="2" xfId="0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center"/>
    </xf>
    <xf numFmtId="0" fontId="11" fillId="0" borderId="2" xfId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7" fillId="2" borderId="1" xfId="1" applyFont="1" applyFill="1" applyBorder="1" applyAlignment="1">
      <alignment horizontal="center" vertical="center" wrapText="1"/>
    </xf>
    <xf numFmtId="0" fontId="12" fillId="0" borderId="1" xfId="1" applyFont="1" applyBorder="1" applyAlignment="1">
      <alignment horizontal="right" wrapText="1" indent="1"/>
    </xf>
    <xf numFmtId="164" fontId="12" fillId="0" borderId="1" xfId="1" applyNumberFormat="1" applyFont="1" applyBorder="1" applyAlignment="1">
      <alignment horizontal="right" wrapText="1" indent="1"/>
    </xf>
    <xf numFmtId="0" fontId="12" fillId="0" borderId="2" xfId="1" applyFont="1" applyBorder="1" applyAlignment="1">
      <alignment horizontal="right" indent="1"/>
    </xf>
    <xf numFmtId="164" fontId="12" fillId="0" borderId="2" xfId="1" applyNumberFormat="1" applyFont="1" applyBorder="1" applyAlignment="1">
      <alignment horizontal="right" indent="1"/>
    </xf>
    <xf numFmtId="164" fontId="12" fillId="0" borderId="2" xfId="1" applyNumberFormat="1" applyFont="1" applyFill="1" applyBorder="1" applyAlignment="1">
      <alignment horizontal="right" wrapText="1" indent="1"/>
    </xf>
    <xf numFmtId="0" fontId="17" fillId="2" borderId="2" xfId="0" applyFont="1" applyFill="1" applyBorder="1" applyAlignment="1">
      <alignment horizontal="center" vertical="center" wrapText="1"/>
    </xf>
    <xf numFmtId="0" fontId="11" fillId="2" borderId="0" xfId="0" applyFont="1" applyFill="1" applyBorder="1"/>
    <xf numFmtId="0" fontId="0" fillId="2" borderId="0" xfId="0" applyFill="1"/>
    <xf numFmtId="0" fontId="11" fillId="2" borderId="0" xfId="0" applyFont="1" applyFill="1" applyBorder="1" applyAlignment="1">
      <alignment horizontal="left"/>
    </xf>
    <xf numFmtId="0" fontId="11" fillId="2" borderId="0" xfId="0" quotePrefix="1" applyFont="1" applyFill="1" applyBorder="1" applyAlignment="1">
      <alignment horizontal="left"/>
    </xf>
    <xf numFmtId="0" fontId="12" fillId="2" borderId="0" xfId="0" applyFont="1" applyFill="1" applyBorder="1" applyAlignment="1">
      <alignment horizontal="left"/>
    </xf>
    <xf numFmtId="0" fontId="12" fillId="2" borderId="0" xfId="0" applyFont="1" applyFill="1" applyBorder="1"/>
    <xf numFmtId="0" fontId="11" fillId="2" borderId="0" xfId="3" applyFont="1" applyFill="1"/>
    <xf numFmtId="0" fontId="10" fillId="2" borderId="0" xfId="0" applyFont="1" applyFill="1" applyAlignment="1">
      <alignment horizontal="left"/>
    </xf>
    <xf numFmtId="0" fontId="18" fillId="0" borderId="0" xfId="3" applyFont="1" applyFill="1" applyBorder="1" applyAlignment="1">
      <alignment vertical="top"/>
    </xf>
    <xf numFmtId="3" fontId="12" fillId="0" borderId="1" xfId="1" applyNumberFormat="1" applyFont="1" applyBorder="1" applyAlignment="1">
      <alignment horizontal="right" wrapText="1" indent="1"/>
    </xf>
    <xf numFmtId="3" fontId="12" fillId="0" borderId="2" xfId="1" applyNumberFormat="1" applyFont="1" applyBorder="1" applyAlignment="1">
      <alignment horizontal="right" indent="1"/>
    </xf>
    <xf numFmtId="3" fontId="12" fillId="0" borderId="2" xfId="1" applyNumberFormat="1" applyFont="1" applyFill="1" applyBorder="1" applyAlignment="1">
      <alignment horizontal="right" wrapText="1" indent="1"/>
    </xf>
    <xf numFmtId="3" fontId="12" fillId="0" borderId="2" xfId="0" applyNumberFormat="1" applyFont="1" applyBorder="1" applyAlignment="1">
      <alignment horizontal="right" indent="1"/>
    </xf>
    <xf numFmtId="0" fontId="0" fillId="0" borderId="0" xfId="0" applyBorder="1"/>
    <xf numFmtId="0" fontId="11" fillId="2" borderId="3" xfId="1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center" vertical="center" wrapText="1"/>
    </xf>
    <xf numFmtId="164" fontId="12" fillId="0" borderId="1" xfId="1" applyNumberFormat="1" applyFont="1" applyBorder="1" applyAlignment="1">
      <alignment horizontal="right" vertical="center" wrapText="1" indent="1"/>
    </xf>
    <xf numFmtId="164" fontId="12" fillId="0" borderId="3" xfId="1" applyNumberFormat="1" applyFont="1" applyBorder="1" applyAlignment="1">
      <alignment horizontal="right" vertical="center" wrapText="1" indent="1"/>
    </xf>
    <xf numFmtId="164" fontId="12" fillId="0" borderId="2" xfId="1" applyNumberFormat="1" applyFont="1" applyFill="1" applyBorder="1" applyAlignment="1">
      <alignment horizontal="right" vertical="center" wrapText="1" indent="1"/>
    </xf>
    <xf numFmtId="164" fontId="12" fillId="0" borderId="2" xfId="1" applyNumberFormat="1" applyFont="1" applyBorder="1" applyAlignment="1">
      <alignment horizontal="right" vertical="center" indent="1"/>
    </xf>
    <xf numFmtId="0" fontId="12" fillId="0" borderId="2" xfId="1" applyFont="1" applyBorder="1" applyAlignment="1">
      <alignment horizontal="right" vertical="center" indent="1"/>
    </xf>
    <xf numFmtId="164" fontId="12" fillId="0" borderId="5" xfId="1" applyNumberFormat="1" applyFont="1" applyBorder="1" applyAlignment="1">
      <alignment horizontal="right" vertical="center" indent="1"/>
    </xf>
    <xf numFmtId="0" fontId="12" fillId="0" borderId="5" xfId="1" applyFont="1" applyBorder="1" applyAlignment="1">
      <alignment horizontal="right" vertical="center" indent="1"/>
    </xf>
    <xf numFmtId="0" fontId="12" fillId="0" borderId="2" xfId="1" applyFont="1" applyFill="1" applyBorder="1" applyAlignment="1">
      <alignment horizontal="right" vertical="center" indent="1"/>
    </xf>
    <xf numFmtId="3" fontId="12" fillId="0" borderId="2" xfId="0" applyNumberFormat="1" applyFont="1" applyBorder="1" applyAlignment="1">
      <alignment horizontal="right" wrapText="1" indent="1"/>
    </xf>
    <xf numFmtId="0" fontId="10" fillId="0" borderId="0" xfId="0" applyFont="1" applyFill="1" applyAlignment="1">
      <alignment horizontal="left"/>
    </xf>
    <xf numFmtId="0" fontId="11" fillId="0" borderId="0" xfId="0" applyFont="1" applyFill="1" applyBorder="1"/>
    <xf numFmtId="164" fontId="12" fillId="0" borderId="1" xfId="1" applyNumberFormat="1" applyFont="1" applyFill="1" applyBorder="1" applyAlignment="1">
      <alignment horizontal="right" vertical="center" wrapText="1" indent="1"/>
    </xf>
    <xf numFmtId="164" fontId="12" fillId="0" borderId="3" xfId="1" applyNumberFormat="1" applyFont="1" applyFill="1" applyBorder="1" applyAlignment="1">
      <alignment horizontal="right" vertical="center" wrapText="1" indent="1"/>
    </xf>
    <xf numFmtId="164" fontId="12" fillId="0" borderId="2" xfId="1" applyNumberFormat="1" applyFont="1" applyFill="1" applyBorder="1" applyAlignment="1">
      <alignment horizontal="right" vertical="center" indent="1"/>
    </xf>
    <xf numFmtId="0" fontId="20" fillId="0" borderId="0" xfId="0" applyFont="1" applyBorder="1" applyAlignment="1">
      <alignment vertical="top" wrapText="1"/>
    </xf>
    <xf numFmtId="3" fontId="12" fillId="0" borderId="2" xfId="1" applyNumberFormat="1" applyFont="1" applyFill="1" applyBorder="1" applyAlignment="1">
      <alignment horizontal="right" indent="1"/>
    </xf>
    <xf numFmtId="3" fontId="12" fillId="0" borderId="1" xfId="1" applyNumberFormat="1" applyFont="1" applyFill="1" applyBorder="1" applyAlignment="1">
      <alignment horizontal="right" wrapText="1" indent="1"/>
    </xf>
    <xf numFmtId="3" fontId="12" fillId="0" borderId="2" xfId="0" applyNumberFormat="1" applyFont="1" applyFill="1" applyBorder="1" applyAlignment="1">
      <alignment horizontal="right" indent="1"/>
    </xf>
    <xf numFmtId="0" fontId="11" fillId="0" borderId="5" xfId="1" applyFont="1" applyFill="1" applyBorder="1" applyAlignment="1">
      <alignment horizontal="center" vertical="center" wrapText="1"/>
    </xf>
    <xf numFmtId="3" fontId="12" fillId="0" borderId="5" xfId="1" applyNumberFormat="1" applyFont="1" applyBorder="1" applyAlignment="1">
      <alignment horizontal="right" indent="1"/>
    </xf>
    <xf numFmtId="0" fontId="12" fillId="0" borderId="3" xfId="1" applyFont="1" applyBorder="1" applyAlignment="1">
      <alignment horizontal="right" wrapText="1" indent="1"/>
    </xf>
    <xf numFmtId="164" fontId="12" fillId="0" borderId="5" xfId="1" applyNumberFormat="1" applyFont="1" applyBorder="1" applyAlignment="1">
      <alignment horizontal="right" indent="1"/>
    </xf>
    <xf numFmtId="0" fontId="12" fillId="0" borderId="2" xfId="1" applyFont="1" applyBorder="1" applyAlignment="1">
      <alignment horizontal="right" wrapText="1" indent="1"/>
    </xf>
    <xf numFmtId="3" fontId="0" fillId="0" borderId="0" xfId="0" applyNumberFormat="1"/>
    <xf numFmtId="0" fontId="17" fillId="2" borderId="2" xfId="0" applyFont="1" applyFill="1" applyBorder="1" applyAlignment="1">
      <alignment horizontal="center" vertical="center" wrapText="1"/>
    </xf>
    <xf numFmtId="164" fontId="0" fillId="0" borderId="0" xfId="0" applyNumberFormat="1"/>
    <xf numFmtId="0" fontId="10" fillId="2" borderId="0" xfId="0" applyFont="1" applyFill="1" applyAlignment="1">
      <alignment horizontal="left"/>
    </xf>
    <xf numFmtId="0" fontId="15" fillId="2" borderId="0" xfId="2" applyFont="1" applyFill="1" applyBorder="1" applyAlignment="1" applyProtection="1">
      <alignment horizontal="left"/>
    </xf>
    <xf numFmtId="0" fontId="11" fillId="2" borderId="0" xfId="0" applyFont="1" applyFill="1" applyBorder="1" applyAlignment="1">
      <alignment horizontal="left"/>
    </xf>
    <xf numFmtId="0" fontId="9" fillId="0" borderId="0" xfId="0" applyFont="1" applyAlignment="1">
      <alignment horizontal="center" vertical="top" wrapText="1"/>
    </xf>
    <xf numFmtId="0" fontId="12" fillId="0" borderId="0" xfId="3" applyFont="1" applyFill="1" applyBorder="1" applyAlignment="1">
      <alignment horizontal="justify" vertical="top"/>
    </xf>
    <xf numFmtId="0" fontId="1" fillId="0" borderId="4" xfId="0" applyFont="1" applyBorder="1" applyAlignment="1">
      <alignment horizontal="center"/>
    </xf>
    <xf numFmtId="0" fontId="16" fillId="0" borderId="0" xfId="2" applyFont="1" applyFill="1" applyBorder="1" applyAlignment="1" applyProtection="1">
      <alignment horizontal="left" vertical="center"/>
    </xf>
    <xf numFmtId="0" fontId="21" fillId="0" borderId="9" xfId="1" applyFont="1" applyFill="1" applyBorder="1" applyAlignment="1">
      <alignment horizontal="left" vertical="top" wrapText="1"/>
    </xf>
    <xf numFmtId="0" fontId="21" fillId="0" borderId="0" xfId="3" applyFont="1" applyFill="1" applyBorder="1" applyAlignment="1">
      <alignment horizontal="justify" vertical="top" wrapText="1"/>
    </xf>
    <xf numFmtId="0" fontId="12" fillId="0" borderId="0" xfId="3" applyFont="1" applyFill="1" applyBorder="1" applyAlignment="1">
      <alignment horizontal="justify" vertical="top" wrapText="1"/>
    </xf>
    <xf numFmtId="0" fontId="9" fillId="0" borderId="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0" fontId="21" fillId="0" borderId="0" xfId="3" applyFont="1" applyFill="1" applyBorder="1" applyAlignment="1">
      <alignment horizontal="left" vertical="top"/>
    </xf>
    <xf numFmtId="0" fontId="11" fillId="0" borderId="0" xfId="1" applyFont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4" xfId="1" applyFont="1" applyBorder="1" applyAlignment="1">
      <alignment horizontal="center"/>
    </xf>
    <xf numFmtId="0" fontId="20" fillId="0" borderId="0" xfId="0" applyFont="1" applyBorder="1" applyAlignment="1">
      <alignment horizontal="justify" vertical="top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10" fillId="0" borderId="0" xfId="0" applyFont="1" applyAlignment="1">
      <alignment horizontal="justify" wrapText="1"/>
    </xf>
    <xf numFmtId="0" fontId="10" fillId="0" borderId="0" xfId="0" applyFont="1" applyAlignment="1">
      <alignment horizontal="justify"/>
    </xf>
    <xf numFmtId="0" fontId="10" fillId="0" borderId="0" xfId="0" applyFont="1" applyAlignment="1">
      <alignment horizontal="left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20" fillId="0" borderId="9" xfId="0" applyFont="1" applyBorder="1" applyAlignment="1">
      <alignment horizontal="justify" vertical="top" wrapText="1"/>
    </xf>
    <xf numFmtId="0" fontId="4" fillId="0" borderId="9" xfId="0" applyFont="1" applyBorder="1" applyAlignment="1">
      <alignment horizontal="justify" vertical="top" wrapText="1"/>
    </xf>
  </cellXfs>
  <cellStyles count="4">
    <cellStyle name="Гиперссылка" xfId="2" builtinId="8"/>
    <cellStyle name="Обычный" xfId="0" builtinId="0"/>
    <cellStyle name="Обычный 2" xfId="1"/>
    <cellStyle name="Обычный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3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4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4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C7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11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550546</xdr:colOff>
      <xdr:row>1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41096" y="0"/>
          <a:ext cx="391046" cy="417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230982</xdr:colOff>
      <xdr:row>0</xdr:row>
      <xdr:rowOff>0</xdr:rowOff>
    </xdr:from>
    <xdr:ext cx="396705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78707" y="0"/>
          <a:ext cx="396705" cy="41726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230982</xdr:colOff>
      <xdr:row>0</xdr:row>
      <xdr:rowOff>0</xdr:rowOff>
    </xdr:from>
    <xdr:ext cx="396705" cy="417267"/>
    <xdr:pic>
      <xdr:nvPicPr>
        <xdr:cNvPr id="3" name="Рисунок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78707" y="0"/>
          <a:ext cx="396705" cy="417267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238602</xdr:colOff>
      <xdr:row>0</xdr:row>
      <xdr:rowOff>0</xdr:rowOff>
    </xdr:from>
    <xdr:ext cx="38937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324452" y="0"/>
          <a:ext cx="389370" cy="417267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248127</xdr:colOff>
      <xdr:row>0</xdr:row>
      <xdr:rowOff>0</xdr:rowOff>
    </xdr:from>
    <xdr:ext cx="379587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86327" y="0"/>
          <a:ext cx="379587" cy="4172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4"/>
  <sheetViews>
    <sheetView tabSelected="1" view="pageBreakPreview" zoomScaleNormal="100" zoomScaleSheetLayoutView="100" workbookViewId="0"/>
  </sheetViews>
  <sheetFormatPr defaultColWidth="8.85546875" defaultRowHeight="15"/>
  <cols>
    <col min="1" max="1" width="4.140625" style="17" customWidth="1"/>
    <col min="2" max="8" width="8.85546875" style="17"/>
    <col min="9" max="9" width="63.7109375" style="17" customWidth="1"/>
    <col min="10" max="16384" width="8.85546875" style="17"/>
  </cols>
  <sheetData>
    <row r="2" spans="1:10" ht="15.75">
      <c r="A2" s="16" t="s">
        <v>8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ht="15.75">
      <c r="A3" s="16"/>
      <c r="B3" s="60"/>
      <c r="C3" s="60"/>
      <c r="D3" s="60"/>
      <c r="E3" s="60"/>
      <c r="F3" s="60"/>
      <c r="G3" s="60"/>
      <c r="H3" s="60"/>
      <c r="I3" s="60"/>
      <c r="J3" s="18"/>
    </row>
    <row r="4" spans="1:10" ht="15.75">
      <c r="A4" s="19" t="s">
        <v>9</v>
      </c>
      <c r="B4" s="59" t="s">
        <v>25</v>
      </c>
      <c r="C4" s="59"/>
      <c r="D4" s="59"/>
      <c r="E4" s="59"/>
      <c r="F4" s="59"/>
      <c r="G4" s="59"/>
      <c r="H4" s="59"/>
      <c r="I4" s="59"/>
      <c r="J4" s="20"/>
    </row>
    <row r="5" spans="1:10" ht="15.75">
      <c r="A5" s="19" t="s">
        <v>10</v>
      </c>
      <c r="B5" s="59" t="s">
        <v>26</v>
      </c>
      <c r="C5" s="59"/>
      <c r="D5" s="59"/>
      <c r="E5" s="59"/>
      <c r="F5" s="59"/>
      <c r="G5" s="59"/>
      <c r="H5" s="59"/>
      <c r="I5" s="59"/>
      <c r="J5" s="20"/>
    </row>
    <row r="6" spans="1:10" ht="15.75">
      <c r="A6" s="19" t="s">
        <v>11</v>
      </c>
      <c r="B6" s="59" t="s">
        <v>27</v>
      </c>
      <c r="C6" s="59"/>
      <c r="D6" s="59"/>
      <c r="E6" s="59"/>
      <c r="F6" s="59"/>
      <c r="G6" s="59"/>
      <c r="H6" s="59"/>
      <c r="I6" s="59"/>
      <c r="J6" s="20"/>
    </row>
    <row r="7" spans="1:10" ht="15.75">
      <c r="A7" s="19" t="s">
        <v>12</v>
      </c>
      <c r="B7" s="59" t="s">
        <v>20</v>
      </c>
      <c r="C7" s="59"/>
      <c r="D7" s="59"/>
      <c r="E7" s="59"/>
      <c r="F7" s="59"/>
      <c r="G7" s="59"/>
      <c r="H7" s="59"/>
      <c r="I7" s="59"/>
      <c r="J7" s="20"/>
    </row>
    <row r="8" spans="1:10" ht="15.75">
      <c r="A8" s="19" t="s">
        <v>13</v>
      </c>
      <c r="B8" s="59" t="s">
        <v>28</v>
      </c>
      <c r="C8" s="59"/>
      <c r="D8" s="59"/>
      <c r="E8" s="59"/>
      <c r="F8" s="59"/>
      <c r="G8" s="59"/>
      <c r="H8" s="59"/>
      <c r="I8" s="59"/>
      <c r="J8" s="20"/>
    </row>
    <row r="9" spans="1:10" ht="15.75">
      <c r="A9" s="16"/>
      <c r="B9" s="21"/>
      <c r="C9" s="21"/>
      <c r="D9" s="21"/>
      <c r="E9" s="21"/>
      <c r="F9" s="21"/>
      <c r="G9" s="21"/>
      <c r="H9" s="21"/>
      <c r="I9" s="21"/>
      <c r="J9" s="21"/>
    </row>
    <row r="10" spans="1:10" ht="15.75">
      <c r="A10" s="16"/>
      <c r="B10" s="22" t="s">
        <v>29</v>
      </c>
      <c r="C10" s="16"/>
      <c r="D10" s="16"/>
      <c r="E10" s="16"/>
      <c r="F10" s="16"/>
      <c r="G10" s="16"/>
      <c r="H10" s="16"/>
      <c r="I10" s="16"/>
      <c r="J10" s="16"/>
    </row>
    <row r="11" spans="1:10" ht="15.75">
      <c r="A11" s="16"/>
      <c r="B11" s="41" t="s">
        <v>30</v>
      </c>
      <c r="C11" s="42"/>
      <c r="D11" s="42"/>
      <c r="E11" s="42"/>
      <c r="F11" s="16"/>
      <c r="G11" s="16"/>
      <c r="H11" s="16"/>
      <c r="I11" s="16"/>
      <c r="J11" s="16"/>
    </row>
    <row r="12" spans="1:10" ht="15.75">
      <c r="A12" s="16"/>
      <c r="B12" s="58" t="s">
        <v>36</v>
      </c>
      <c r="C12" s="58"/>
      <c r="D12" s="58"/>
      <c r="E12" s="58"/>
      <c r="F12" s="16"/>
      <c r="G12" s="16"/>
      <c r="H12" s="16"/>
      <c r="I12" s="16"/>
      <c r="J12" s="16"/>
    </row>
    <row r="13" spans="1:10" ht="15.75">
      <c r="A13" s="16"/>
      <c r="B13" s="23"/>
      <c r="C13" s="16"/>
      <c r="D13" s="16"/>
      <c r="E13" s="16"/>
      <c r="F13" s="16"/>
      <c r="G13" s="16"/>
      <c r="H13" s="16"/>
      <c r="I13" s="16"/>
      <c r="J13" s="16"/>
    </row>
    <row r="14" spans="1:10" ht="15.75">
      <c r="A14" s="16"/>
      <c r="B14" s="16" t="s">
        <v>50</v>
      </c>
      <c r="C14" s="16"/>
      <c r="D14" s="16"/>
      <c r="E14" s="16"/>
      <c r="F14" s="16"/>
      <c r="G14" s="16"/>
      <c r="H14" s="16"/>
      <c r="I14" s="16"/>
      <c r="J14" s="16"/>
    </row>
  </sheetData>
  <mergeCells count="7">
    <mergeCell ref="B12:E12"/>
    <mergeCell ref="B8:I8"/>
    <mergeCell ref="B3:I3"/>
    <mergeCell ref="B4:I4"/>
    <mergeCell ref="B5:I5"/>
    <mergeCell ref="B6:I6"/>
    <mergeCell ref="B7:I7"/>
  </mergeCells>
  <hyperlinks>
    <hyperlink ref="B4" location="'Таблица 1'!A1" display="Валовой внутренний продукт (в текущих ценах, млрд.руб., до 1998г.-трлн.руб.)"/>
    <hyperlink ref="B5" location="'Таблица 1'!A1" display="Валовой внутренний продукт (в текущих ценах, млрд.руб., до 1998г.-трлн.руб.)"/>
    <hyperlink ref="B4:I4" location="'1'!A1" display="Валовой внутренний продукт (в текущих ценах, млрд.руб.) 1995-2011гг."/>
    <hyperlink ref="B5:I5" location="'2'!A1" display="Валовой внутренний продукт (в текущих ценах, млрд.руб.) 2011-2020гг."/>
    <hyperlink ref="B6:I6" location="'3'!A1" display="Валовой внутренний продукт (в ценах 2008 г., млрд.руб.) 1995-2011гг."/>
    <hyperlink ref="B7:I7" location="'4'!A1" display="Валовой внутренний продукт (в ценах 2011 г., млрд.руб.) 2011-2016гг."/>
    <hyperlink ref="B8:I8" location="'5'!A1" display="Валовой внутренний продукт (в ценах 2016 г., млрд.руб.) 2011-2020гг."/>
  </hyperlink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23"/>
  <sheetViews>
    <sheetView showGridLines="0" view="pageBreakPreview" zoomScaleNormal="100" zoomScaleSheetLayoutView="100" workbookViewId="0"/>
  </sheetViews>
  <sheetFormatPr defaultRowHeight="15"/>
  <cols>
    <col min="1" max="1" width="2.85546875" customWidth="1"/>
    <col min="2" max="2" width="7.7109375" customWidth="1"/>
    <col min="3" max="3" width="16.42578125" customWidth="1"/>
    <col min="4" max="4" width="16.7109375" customWidth="1"/>
    <col min="5" max="5" width="13.28515625" customWidth="1"/>
    <col min="6" max="6" width="16" customWidth="1"/>
    <col min="7" max="7" width="13.7109375" customWidth="1"/>
    <col min="8" max="8" width="16.42578125" customWidth="1"/>
    <col min="9" max="10" width="9.85546875" bestFit="1" customWidth="1"/>
  </cols>
  <sheetData>
    <row r="2" spans="2:11" ht="35.450000000000003" customHeight="1">
      <c r="B2" s="64" t="s">
        <v>14</v>
      </c>
      <c r="C2" s="64"/>
      <c r="D2" s="64"/>
    </row>
    <row r="3" spans="2:11" ht="54.75" customHeight="1">
      <c r="B3" s="61" t="s">
        <v>31</v>
      </c>
      <c r="C3" s="61"/>
      <c r="D3" s="61"/>
      <c r="E3" s="61"/>
      <c r="F3" s="61"/>
      <c r="G3" s="61"/>
      <c r="H3" s="61"/>
    </row>
    <row r="4" spans="2:11">
      <c r="B4" s="63"/>
      <c r="C4" s="63"/>
      <c r="D4" s="63"/>
      <c r="E4" s="63"/>
      <c r="F4" s="63"/>
      <c r="G4" s="63"/>
      <c r="H4" s="63"/>
    </row>
    <row r="5" spans="2:11" ht="57">
      <c r="B5" s="4" t="s">
        <v>15</v>
      </c>
      <c r="C5" s="9" t="s">
        <v>21</v>
      </c>
      <c r="D5" s="9" t="s">
        <v>48</v>
      </c>
      <c r="E5" s="9" t="s">
        <v>0</v>
      </c>
      <c r="F5" s="9" t="s">
        <v>23</v>
      </c>
      <c r="G5" s="9" t="s">
        <v>1</v>
      </c>
      <c r="H5" s="9" t="s">
        <v>22</v>
      </c>
    </row>
    <row r="6" spans="2:11" ht="15.75">
      <c r="B6" s="5">
        <v>2009</v>
      </c>
      <c r="C6" s="25">
        <v>-407708</v>
      </c>
      <c r="D6" s="10" t="s">
        <v>18</v>
      </c>
      <c r="E6" s="25">
        <f t="shared" ref="E6:E17" si="0">C6+G6</f>
        <v>214084</v>
      </c>
      <c r="F6" s="11">
        <f t="shared" ref="F6:F17" si="1">100-H6</f>
        <v>71.2</v>
      </c>
      <c r="G6" s="25">
        <v>621792</v>
      </c>
      <c r="H6" s="11">
        <v>28.8</v>
      </c>
      <c r="J6" s="55"/>
      <c r="K6" s="57"/>
    </row>
    <row r="7" spans="2:11" ht="15.75">
      <c r="B7" s="5">
        <v>2010</v>
      </c>
      <c r="C7" s="25">
        <v>-65705</v>
      </c>
      <c r="D7" s="10" t="s">
        <v>18</v>
      </c>
      <c r="E7" s="25">
        <f t="shared" si="0"/>
        <v>687943</v>
      </c>
      <c r="F7" s="11">
        <f t="shared" si="1"/>
        <v>70.7</v>
      </c>
      <c r="G7" s="25">
        <v>753648</v>
      </c>
      <c r="H7" s="11">
        <v>29.3</v>
      </c>
      <c r="J7" s="55"/>
      <c r="K7" s="57"/>
    </row>
    <row r="8" spans="2:11" ht="15.75">
      <c r="B8" s="5">
        <v>2011</v>
      </c>
      <c r="C8" s="25">
        <v>-1010190</v>
      </c>
      <c r="D8" s="10" t="s">
        <v>18</v>
      </c>
      <c r="E8" s="25">
        <f t="shared" si="0"/>
        <v>418899</v>
      </c>
      <c r="F8" s="11">
        <f t="shared" si="1"/>
        <v>67.7</v>
      </c>
      <c r="G8" s="25">
        <v>1429089</v>
      </c>
      <c r="H8" s="11">
        <v>32.299999999999997</v>
      </c>
      <c r="J8" s="55"/>
      <c r="K8" s="57"/>
    </row>
    <row r="9" spans="2:11" ht="15.75">
      <c r="B9" s="5">
        <v>2012</v>
      </c>
      <c r="C9" s="25">
        <v>-712379</v>
      </c>
      <c r="D9" s="10" t="s">
        <v>18</v>
      </c>
      <c r="E9" s="25">
        <f t="shared" si="0"/>
        <v>461019</v>
      </c>
      <c r="F9" s="11">
        <f t="shared" si="1"/>
        <v>69.3</v>
      </c>
      <c r="G9" s="25">
        <v>1173398</v>
      </c>
      <c r="H9" s="11">
        <v>30.7</v>
      </c>
      <c r="J9" s="55"/>
      <c r="K9" s="57"/>
    </row>
    <row r="10" spans="2:11" ht="15.75">
      <c r="B10" s="5">
        <v>2013</v>
      </c>
      <c r="C10" s="25">
        <v>-3054830</v>
      </c>
      <c r="D10" s="10" t="s">
        <v>18</v>
      </c>
      <c r="E10" s="25">
        <f t="shared" si="0"/>
        <v>420547</v>
      </c>
      <c r="F10" s="11">
        <f t="shared" si="1"/>
        <v>67.7</v>
      </c>
      <c r="G10" s="25">
        <v>3475377</v>
      </c>
      <c r="H10" s="11">
        <v>32.299999999999997</v>
      </c>
      <c r="J10" s="55"/>
      <c r="K10" s="57"/>
    </row>
    <row r="11" spans="2:11" ht="15.75">
      <c r="B11" s="6">
        <v>2014</v>
      </c>
      <c r="C11" s="26">
        <v>-7054192</v>
      </c>
      <c r="D11" s="10" t="s">
        <v>18</v>
      </c>
      <c r="E11" s="25">
        <f t="shared" si="0"/>
        <v>492591</v>
      </c>
      <c r="F11" s="11">
        <f t="shared" si="1"/>
        <v>63.5</v>
      </c>
      <c r="G11" s="26">
        <v>7546783</v>
      </c>
      <c r="H11" s="13">
        <v>36.5</v>
      </c>
      <c r="J11" s="55"/>
      <c r="K11" s="57"/>
    </row>
    <row r="12" spans="2:11" ht="15.75">
      <c r="B12" s="7">
        <v>2015</v>
      </c>
      <c r="C12" s="27">
        <v>-7940780</v>
      </c>
      <c r="D12" s="10" t="s">
        <v>18</v>
      </c>
      <c r="E12" s="25">
        <f t="shared" si="0"/>
        <v>447322</v>
      </c>
      <c r="F12" s="11">
        <f t="shared" si="1"/>
        <v>62.9</v>
      </c>
      <c r="G12" s="27">
        <v>8388102</v>
      </c>
      <c r="H12" s="14">
        <v>37.1</v>
      </c>
      <c r="J12" s="55"/>
      <c r="K12" s="57"/>
    </row>
    <row r="13" spans="2:11" ht="15.75">
      <c r="B13" s="7">
        <v>2016</v>
      </c>
      <c r="C13" s="27">
        <v>9748033</v>
      </c>
      <c r="D13" s="10" t="s">
        <v>18</v>
      </c>
      <c r="E13" s="25">
        <f t="shared" si="0"/>
        <v>10108250</v>
      </c>
      <c r="F13" s="11">
        <f t="shared" si="1"/>
        <v>66.900000000000006</v>
      </c>
      <c r="G13" s="26">
        <v>360217</v>
      </c>
      <c r="H13" s="14">
        <v>33.1</v>
      </c>
      <c r="J13" s="55"/>
      <c r="K13" s="57"/>
    </row>
    <row r="14" spans="2:11" ht="15.75">
      <c r="B14" s="7">
        <v>2017</v>
      </c>
      <c r="C14" s="26">
        <v>6731615</v>
      </c>
      <c r="D14" s="12">
        <v>66.7</v>
      </c>
      <c r="E14" s="25">
        <f t="shared" si="0"/>
        <v>7062849</v>
      </c>
      <c r="F14" s="11">
        <f t="shared" si="1"/>
        <v>85.5</v>
      </c>
      <c r="G14" s="26">
        <v>331234</v>
      </c>
      <c r="H14" s="12">
        <v>14.5</v>
      </c>
      <c r="J14" s="55"/>
      <c r="K14" s="57"/>
    </row>
    <row r="15" spans="2:11" ht="15.75">
      <c r="B15" s="7">
        <v>2018</v>
      </c>
      <c r="C15" s="26">
        <v>5488582</v>
      </c>
      <c r="D15" s="12">
        <v>81.7</v>
      </c>
      <c r="E15" s="25">
        <f t="shared" si="0"/>
        <v>8353348</v>
      </c>
      <c r="F15" s="11">
        <f t="shared" si="1"/>
        <v>82.1</v>
      </c>
      <c r="G15" s="26">
        <v>2864766</v>
      </c>
      <c r="H15" s="12">
        <v>17.899999999999999</v>
      </c>
      <c r="J15" s="55"/>
      <c r="K15" s="57"/>
    </row>
    <row r="16" spans="2:11" ht="18.75">
      <c r="B16" s="7" t="s">
        <v>34</v>
      </c>
      <c r="C16" s="26">
        <v>4911852</v>
      </c>
      <c r="D16" s="13">
        <v>76</v>
      </c>
      <c r="E16" s="25">
        <f t="shared" si="0"/>
        <v>5389703</v>
      </c>
      <c r="F16" s="11">
        <f t="shared" si="1"/>
        <v>63.2</v>
      </c>
      <c r="G16" s="26">
        <v>477851</v>
      </c>
      <c r="H16" s="12">
        <v>36.799999999999997</v>
      </c>
      <c r="J16" s="55"/>
      <c r="K16" s="57"/>
    </row>
    <row r="17" spans="2:11" ht="15.75">
      <c r="B17" s="7">
        <v>2020</v>
      </c>
      <c r="C17" s="47">
        <v>-791262</v>
      </c>
      <c r="D17" s="10" t="s">
        <v>18</v>
      </c>
      <c r="E17" s="48">
        <f t="shared" si="0"/>
        <v>1680640</v>
      </c>
      <c r="F17" s="11">
        <f t="shared" si="1"/>
        <v>62.8</v>
      </c>
      <c r="G17" s="26">
        <v>2471902</v>
      </c>
      <c r="H17" s="12">
        <v>37.200000000000003</v>
      </c>
      <c r="J17" s="55"/>
      <c r="K17" s="57"/>
    </row>
    <row r="18" spans="2:11" ht="15.75">
      <c r="B18" s="50">
        <v>2021</v>
      </c>
      <c r="C18" s="51">
        <v>8097978</v>
      </c>
      <c r="D18" s="52" t="s">
        <v>18</v>
      </c>
      <c r="E18" s="51">
        <v>10802021</v>
      </c>
      <c r="F18" s="53">
        <v>67</v>
      </c>
      <c r="G18" s="51">
        <v>2704043</v>
      </c>
      <c r="H18" s="53">
        <v>33</v>
      </c>
      <c r="J18" s="55"/>
      <c r="K18" s="57"/>
    </row>
    <row r="19" spans="2:11" ht="15.75">
      <c r="B19" s="7">
        <v>2022</v>
      </c>
      <c r="C19" s="26">
        <v>11125238</v>
      </c>
      <c r="D19" s="54">
        <v>135.1</v>
      </c>
      <c r="E19" s="26">
        <v>12284549</v>
      </c>
      <c r="F19" s="13">
        <v>63.7</v>
      </c>
      <c r="G19" s="26">
        <v>1159311</v>
      </c>
      <c r="H19" s="13">
        <v>36.299999999999997</v>
      </c>
      <c r="I19" s="55"/>
      <c r="J19" s="55"/>
      <c r="K19" s="57"/>
    </row>
    <row r="20" spans="2:11">
      <c r="B20" s="65" t="s">
        <v>32</v>
      </c>
      <c r="C20" s="65"/>
      <c r="D20" s="65"/>
      <c r="E20" s="65"/>
      <c r="F20" s="65"/>
      <c r="G20" s="65"/>
      <c r="H20" s="65"/>
    </row>
    <row r="21" spans="2:11" ht="44.25" customHeight="1">
      <c r="B21" s="66" t="s">
        <v>40</v>
      </c>
      <c r="C21" s="66"/>
      <c r="D21" s="66"/>
      <c r="E21" s="66"/>
      <c r="F21" s="66"/>
      <c r="G21" s="66"/>
      <c r="H21" s="66"/>
    </row>
    <row r="23" spans="2:11" ht="12" customHeight="1">
      <c r="B23" s="62"/>
      <c r="C23" s="62"/>
      <c r="D23" s="62"/>
      <c r="E23" s="62"/>
      <c r="F23" s="62"/>
      <c r="G23" s="62"/>
      <c r="H23" s="62"/>
    </row>
  </sheetData>
  <mergeCells count="6">
    <mergeCell ref="B3:H3"/>
    <mergeCell ref="B23:H23"/>
    <mergeCell ref="B4:H4"/>
    <mergeCell ref="B2:D2"/>
    <mergeCell ref="B20:H20"/>
    <mergeCell ref="B21:H21"/>
  </mergeCells>
  <hyperlinks>
    <hyperlink ref="B2:C2" location="Содержание!B5" display="К содержанию"/>
    <hyperlink ref="B2:D2" location="Содержание!A1" display="К содержанию"/>
  </hyperlinks>
  <pageMargins left="0.7" right="0.7" top="0.75" bottom="0.75" header="0.3" footer="0.3"/>
  <pageSetup paperSize="9" scale="8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H23"/>
  <sheetViews>
    <sheetView showGridLines="0" view="pageBreakPreview" zoomScaleNormal="100" zoomScaleSheetLayoutView="100" workbookViewId="0">
      <selection activeCell="B1" sqref="B1:D1"/>
    </sheetView>
  </sheetViews>
  <sheetFormatPr defaultRowHeight="15"/>
  <cols>
    <col min="1" max="1" width="2.5703125" customWidth="1"/>
    <col min="2" max="2" width="13" customWidth="1"/>
    <col min="3" max="3" width="21.7109375" customWidth="1"/>
    <col min="4" max="4" width="23.85546875" customWidth="1"/>
  </cols>
  <sheetData>
    <row r="1" spans="2:4" ht="36" customHeight="1">
      <c r="B1" s="64" t="s">
        <v>14</v>
      </c>
      <c r="C1" s="64"/>
      <c r="D1" s="64"/>
    </row>
    <row r="2" spans="2:4" ht="78.75" customHeight="1">
      <c r="B2" s="68" t="s">
        <v>44</v>
      </c>
      <c r="C2" s="68"/>
      <c r="D2" s="68"/>
    </row>
    <row r="3" spans="2:4">
      <c r="B3" s="69"/>
      <c r="C3" s="69"/>
      <c r="D3" s="69"/>
    </row>
    <row r="4" spans="2:4" ht="60.75" customHeight="1">
      <c r="B4" s="4" t="s">
        <v>15</v>
      </c>
      <c r="C4" s="9" t="s">
        <v>41</v>
      </c>
      <c r="D4" s="9" t="s">
        <v>42</v>
      </c>
    </row>
    <row r="5" spans="2:4" ht="15.75">
      <c r="B5" s="4">
        <v>2009</v>
      </c>
      <c r="C5" s="43">
        <v>-3.7</v>
      </c>
      <c r="D5" s="32">
        <v>-3.8</v>
      </c>
    </row>
    <row r="6" spans="2:4" ht="15.75">
      <c r="B6" s="4">
        <v>2010</v>
      </c>
      <c r="C6" s="43">
        <v>-0.5</v>
      </c>
      <c r="D6" s="32">
        <v>3.7</v>
      </c>
    </row>
    <row r="7" spans="2:4" ht="15.75">
      <c r="B7" s="4">
        <v>2011</v>
      </c>
      <c r="C7" s="43">
        <v>-4.9000000000000004</v>
      </c>
      <c r="D7" s="32">
        <v>-1.9</v>
      </c>
    </row>
    <row r="8" spans="2:4" ht="15.75">
      <c r="B8" s="4">
        <v>2012</v>
      </c>
      <c r="C8" s="44">
        <v>-2.9</v>
      </c>
      <c r="D8" s="33">
        <v>-5.2</v>
      </c>
    </row>
    <row r="9" spans="2:4" ht="15.75">
      <c r="B9" s="4">
        <v>2013</v>
      </c>
      <c r="C9" s="34">
        <v>-8.4</v>
      </c>
      <c r="D9" s="34">
        <v>-7.6</v>
      </c>
    </row>
    <row r="10" spans="2:4" ht="15.75">
      <c r="B10" s="4">
        <v>2014</v>
      </c>
      <c r="C10" s="45">
        <v>-15.6</v>
      </c>
      <c r="D10" s="35">
        <v>-4.8</v>
      </c>
    </row>
    <row r="11" spans="2:4" ht="15.75">
      <c r="B11" s="4">
        <v>2015</v>
      </c>
      <c r="C11" s="34">
        <v>-17.600000000000001</v>
      </c>
      <c r="D11" s="34">
        <v>17.600000000000001</v>
      </c>
    </row>
    <row r="12" spans="2:4" ht="15.75">
      <c r="B12" s="4">
        <v>2016</v>
      </c>
      <c r="C12" s="34">
        <v>20.399999999999999</v>
      </c>
      <c r="D12" s="34">
        <v>33.4</v>
      </c>
    </row>
    <row r="13" spans="2:4" ht="15.75">
      <c r="B13" s="4">
        <v>2017</v>
      </c>
      <c r="C13" s="45">
        <v>11</v>
      </c>
      <c r="D13" s="39">
        <v>28.1</v>
      </c>
    </row>
    <row r="14" spans="2:4" ht="15.75">
      <c r="B14" s="4">
        <v>2018</v>
      </c>
      <c r="C14" s="45">
        <v>7</v>
      </c>
      <c r="D14" s="36">
        <v>38.6</v>
      </c>
    </row>
    <row r="15" spans="2:4" ht="18.75">
      <c r="B15" s="4" t="s">
        <v>34</v>
      </c>
      <c r="C15" s="45">
        <v>3.7</v>
      </c>
      <c r="D15" s="36">
        <v>24.2</v>
      </c>
    </row>
    <row r="16" spans="2:4" ht="15.75">
      <c r="B16" s="4">
        <v>2020</v>
      </c>
      <c r="C16" s="45">
        <v>-0.6</v>
      </c>
      <c r="D16" s="36">
        <v>29.6</v>
      </c>
    </row>
    <row r="17" spans="2:8" ht="15.75">
      <c r="B17" s="7">
        <v>2021</v>
      </c>
      <c r="C17" s="45">
        <v>7</v>
      </c>
      <c r="D17" s="36">
        <v>45.8</v>
      </c>
    </row>
    <row r="18" spans="2:8" ht="15.75">
      <c r="B18" s="7">
        <v>2022</v>
      </c>
      <c r="C18" s="45">
        <v>9.1</v>
      </c>
      <c r="D18" s="36">
        <v>29.8</v>
      </c>
    </row>
    <row r="19" spans="2:8" ht="15.75" customHeight="1">
      <c r="B19" s="70" t="s">
        <v>38</v>
      </c>
      <c r="C19" s="70"/>
      <c r="D19" s="70"/>
      <c r="E19" s="70"/>
      <c r="F19" s="2"/>
      <c r="G19" s="2"/>
      <c r="H19" s="2"/>
    </row>
    <row r="20" spans="2:8" ht="54.75" customHeight="1">
      <c r="B20" s="66" t="s">
        <v>43</v>
      </c>
      <c r="C20" s="66"/>
      <c r="D20" s="66"/>
      <c r="E20" s="66"/>
      <c r="F20" s="24"/>
      <c r="G20" s="24"/>
      <c r="H20" s="24"/>
    </row>
    <row r="21" spans="2:8" ht="85.15" customHeight="1">
      <c r="B21" s="67"/>
      <c r="C21" s="62"/>
      <c r="D21" s="62"/>
      <c r="E21" s="62"/>
      <c r="F21" s="62"/>
      <c r="G21" s="62"/>
    </row>
    <row r="23" spans="2:8" ht="67.5" customHeight="1">
      <c r="B23" s="67"/>
      <c r="C23" s="62"/>
      <c r="D23" s="62"/>
      <c r="E23" s="62"/>
      <c r="F23" s="62"/>
      <c r="G23" s="62"/>
    </row>
  </sheetData>
  <mergeCells count="7">
    <mergeCell ref="B21:G21"/>
    <mergeCell ref="B23:G23"/>
    <mergeCell ref="B1:D1"/>
    <mergeCell ref="B2:D2"/>
    <mergeCell ref="B3:D3"/>
    <mergeCell ref="B20:E20"/>
    <mergeCell ref="B19:E19"/>
  </mergeCells>
  <hyperlinks>
    <hyperlink ref="B1" location="Содержание!A1" display="К содержанию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I24"/>
  <sheetViews>
    <sheetView showGridLines="0" view="pageBreakPreview" zoomScaleNormal="100" zoomScaleSheetLayoutView="100" workbookViewId="0">
      <selection activeCell="B1" sqref="B1"/>
    </sheetView>
  </sheetViews>
  <sheetFormatPr defaultRowHeight="15"/>
  <cols>
    <col min="1" max="1" width="3.7109375" customWidth="1"/>
    <col min="2" max="2" width="12.5703125" customWidth="1"/>
    <col min="3" max="3" width="17.5703125" customWidth="1"/>
    <col min="4" max="4" width="22.140625" customWidth="1"/>
    <col min="5" max="5" width="16" customWidth="1"/>
  </cols>
  <sheetData>
    <row r="1" spans="2:5" ht="36" customHeight="1">
      <c r="B1" s="1" t="s">
        <v>14</v>
      </c>
      <c r="C1" s="1"/>
      <c r="D1" s="1"/>
    </row>
    <row r="2" spans="2:5" ht="70.5" customHeight="1">
      <c r="B2" s="71" t="s">
        <v>39</v>
      </c>
      <c r="C2" s="71"/>
      <c r="D2" s="71"/>
      <c r="E2" s="71"/>
    </row>
    <row r="3" spans="2:5">
      <c r="B3" s="73"/>
      <c r="C3" s="73"/>
      <c r="D3" s="73"/>
      <c r="E3" s="73"/>
    </row>
    <row r="4" spans="2:5" ht="72" customHeight="1">
      <c r="B4" s="4" t="s">
        <v>15</v>
      </c>
      <c r="C4" s="9" t="s">
        <v>2</v>
      </c>
      <c r="D4" s="9" t="s">
        <v>3</v>
      </c>
      <c r="E4" s="9" t="s">
        <v>4</v>
      </c>
    </row>
    <row r="5" spans="2:5" ht="15.75">
      <c r="B5" s="4">
        <v>2009</v>
      </c>
      <c r="C5" s="32">
        <v>121.9</v>
      </c>
      <c r="D5" s="32">
        <v>-23.4</v>
      </c>
      <c r="E5" s="32">
        <v>44.4</v>
      </c>
    </row>
    <row r="6" spans="2:5" ht="15.75">
      <c r="B6" s="4">
        <v>2010</v>
      </c>
      <c r="C6" s="32">
        <v>149.5</v>
      </c>
      <c r="D6" s="32">
        <v>-19</v>
      </c>
      <c r="E6" s="32">
        <v>34.4</v>
      </c>
    </row>
    <row r="7" spans="2:5" ht="15.75">
      <c r="B7" s="4">
        <v>2011</v>
      </c>
      <c r="C7" s="32">
        <v>118.6</v>
      </c>
      <c r="D7" s="32">
        <v>-70.3</v>
      </c>
      <c r="E7" s="32">
        <v>29.3</v>
      </c>
    </row>
    <row r="8" spans="2:5" ht="15.75">
      <c r="B8" s="4">
        <v>2012</v>
      </c>
      <c r="C8" s="33">
        <v>85.8</v>
      </c>
      <c r="D8" s="33">
        <v>-88.2</v>
      </c>
      <c r="E8" s="33">
        <v>17.8</v>
      </c>
    </row>
    <row r="9" spans="2:5" ht="15.75">
      <c r="B9" s="4">
        <v>2013</v>
      </c>
      <c r="C9" s="34">
        <v>64.099999999999994</v>
      </c>
      <c r="D9" s="34">
        <v>-173.8</v>
      </c>
      <c r="E9" s="34">
        <v>14.8</v>
      </c>
    </row>
    <row r="10" spans="2:5" ht="15.75">
      <c r="B10" s="4">
        <v>2014</v>
      </c>
      <c r="C10" s="35">
        <v>49</v>
      </c>
      <c r="D10" s="35">
        <v>-338</v>
      </c>
      <c r="E10" s="35">
        <v>3</v>
      </c>
    </row>
    <row r="11" spans="2:5" ht="15.75">
      <c r="B11" s="4">
        <v>2015</v>
      </c>
      <c r="C11" s="34">
        <v>50.3</v>
      </c>
      <c r="D11" s="34">
        <v>-333.7</v>
      </c>
      <c r="E11" s="34">
        <v>-24.4</v>
      </c>
    </row>
    <row r="12" spans="2:5" ht="15.75">
      <c r="B12" s="4">
        <v>2016</v>
      </c>
      <c r="C12" s="35">
        <v>57.5</v>
      </c>
      <c r="D12" s="35">
        <v>-252.5</v>
      </c>
      <c r="E12" s="35">
        <v>-5.0999999999999996</v>
      </c>
    </row>
    <row r="13" spans="2:5" ht="15.75">
      <c r="B13" s="4">
        <v>2017</v>
      </c>
      <c r="C13" s="36">
        <v>72.400000000000006</v>
      </c>
      <c r="D13" s="36">
        <v>-132.6</v>
      </c>
      <c r="E13" s="36">
        <v>1.2</v>
      </c>
    </row>
    <row r="14" spans="2:5" ht="15.75">
      <c r="B14" s="4">
        <v>2018</v>
      </c>
      <c r="C14" s="36">
        <v>79.099999999999994</v>
      </c>
      <c r="D14" s="36">
        <v>-74.7</v>
      </c>
      <c r="E14" s="36">
        <v>8.1</v>
      </c>
    </row>
    <row r="15" spans="2:5" ht="18.75">
      <c r="B15" s="30" t="s">
        <v>35</v>
      </c>
      <c r="C15" s="37">
        <v>210.8</v>
      </c>
      <c r="D15" s="37">
        <v>-52.1</v>
      </c>
      <c r="E15" s="38">
        <v>25.4</v>
      </c>
    </row>
    <row r="16" spans="2:5" ht="15.75">
      <c r="B16" s="31">
        <v>2020</v>
      </c>
      <c r="C16" s="35">
        <v>99.2</v>
      </c>
      <c r="D16" s="35">
        <v>-76.3</v>
      </c>
      <c r="E16" s="36">
        <v>30.1</v>
      </c>
    </row>
    <row r="17" spans="2:9" ht="15.75">
      <c r="B17" s="7">
        <v>2021</v>
      </c>
      <c r="C17" s="35">
        <v>84.2</v>
      </c>
      <c r="D17" s="35">
        <v>-167.2</v>
      </c>
      <c r="E17" s="36">
        <v>43.3</v>
      </c>
    </row>
    <row r="18" spans="2:9" ht="15.75">
      <c r="B18" s="7">
        <v>2022</v>
      </c>
      <c r="C18" s="35">
        <v>104.3</v>
      </c>
      <c r="D18" s="35">
        <v>4.0999999999999996</v>
      </c>
      <c r="E18" s="36">
        <v>50.7</v>
      </c>
    </row>
    <row r="19" spans="2:9" ht="55.5" customHeight="1">
      <c r="B19" s="74" t="s">
        <v>45</v>
      </c>
      <c r="C19" s="74"/>
      <c r="D19" s="74"/>
      <c r="E19" s="74"/>
      <c r="F19" s="46"/>
      <c r="G19" s="29"/>
    </row>
    <row r="20" spans="2:9" ht="63.6" customHeight="1">
      <c r="B20" s="67"/>
      <c r="C20" s="67"/>
      <c r="D20" s="67"/>
      <c r="E20" s="67"/>
      <c r="F20" s="67"/>
      <c r="G20" s="67"/>
      <c r="H20" s="67"/>
      <c r="I20" s="67"/>
    </row>
    <row r="22" spans="2:9" ht="82.15" customHeight="1">
      <c r="B22" s="67"/>
      <c r="C22" s="67"/>
      <c r="D22" s="67"/>
      <c r="E22" s="67"/>
      <c r="F22" s="67"/>
      <c r="G22" s="67"/>
      <c r="H22" s="67"/>
      <c r="I22" s="67"/>
    </row>
    <row r="24" spans="2:9">
      <c r="B24" s="72"/>
      <c r="C24" s="72"/>
      <c r="D24" s="72"/>
      <c r="E24" s="72"/>
      <c r="F24" s="72"/>
      <c r="G24" s="72"/>
      <c r="H24" s="72"/>
      <c r="I24" s="72"/>
    </row>
  </sheetData>
  <mergeCells count="6">
    <mergeCell ref="B2:E2"/>
    <mergeCell ref="B22:I22"/>
    <mergeCell ref="B24:I24"/>
    <mergeCell ref="B20:I20"/>
    <mergeCell ref="B3:E3"/>
    <mergeCell ref="B19:E19"/>
  </mergeCells>
  <hyperlinks>
    <hyperlink ref="B1" location="Содержание!A1" display="К содержанию"/>
  </hyperlink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1:J25"/>
  <sheetViews>
    <sheetView showGridLines="0" view="pageBreakPreview" zoomScaleNormal="100" zoomScaleSheetLayoutView="100" workbookViewId="0"/>
  </sheetViews>
  <sheetFormatPr defaultRowHeight="15"/>
  <cols>
    <col min="1" max="1" width="3.140625" customWidth="1"/>
    <col min="2" max="2" width="12.28515625" customWidth="1"/>
    <col min="3" max="10" width="14.7109375" customWidth="1"/>
  </cols>
  <sheetData>
    <row r="1" spans="2:10" ht="35.25" customHeight="1">
      <c r="B1" s="64" t="s">
        <v>14</v>
      </c>
      <c r="C1" s="64"/>
    </row>
    <row r="2" spans="2:10" ht="39" customHeight="1">
      <c r="B2" s="80" t="s">
        <v>33</v>
      </c>
      <c r="C2" s="81"/>
      <c r="D2" s="81"/>
      <c r="E2" s="81"/>
      <c r="F2" s="81"/>
      <c r="G2" s="81"/>
      <c r="H2" s="81"/>
      <c r="I2" s="81"/>
      <c r="J2" s="81"/>
    </row>
    <row r="3" spans="2:10">
      <c r="B3" s="82"/>
      <c r="C3" s="82"/>
      <c r="D3" s="82"/>
      <c r="E3" s="82"/>
      <c r="F3" s="82"/>
      <c r="G3" s="82"/>
      <c r="H3" s="82"/>
      <c r="I3" s="82"/>
      <c r="J3" s="82"/>
    </row>
    <row r="4" spans="2:10" ht="36.75" customHeight="1">
      <c r="B4" s="75" t="s">
        <v>15</v>
      </c>
      <c r="C4" s="78" t="s">
        <v>16</v>
      </c>
      <c r="D4" s="78"/>
      <c r="E4" s="78" t="s">
        <v>46</v>
      </c>
      <c r="F4" s="78"/>
      <c r="G4" s="78"/>
      <c r="H4" s="78"/>
      <c r="I4" s="78"/>
      <c r="J4" s="78"/>
    </row>
    <row r="5" spans="2:10" ht="54.75" customHeight="1">
      <c r="B5" s="76"/>
      <c r="C5" s="78" t="s">
        <v>17</v>
      </c>
      <c r="D5" s="78" t="s">
        <v>5</v>
      </c>
      <c r="E5" s="78" t="s">
        <v>24</v>
      </c>
      <c r="F5" s="78"/>
      <c r="G5" s="78" t="s">
        <v>6</v>
      </c>
      <c r="H5" s="78"/>
      <c r="I5" s="78" t="s">
        <v>47</v>
      </c>
      <c r="J5" s="78"/>
    </row>
    <row r="6" spans="2:10" ht="21" customHeight="1">
      <c r="B6" s="77"/>
      <c r="C6" s="78"/>
      <c r="D6" s="78"/>
      <c r="E6" s="15" t="s">
        <v>17</v>
      </c>
      <c r="F6" s="15" t="s">
        <v>5</v>
      </c>
      <c r="G6" s="15" t="s">
        <v>17</v>
      </c>
      <c r="H6" s="15" t="s">
        <v>5</v>
      </c>
      <c r="I6" s="15" t="s">
        <v>17</v>
      </c>
      <c r="J6" s="15" t="s">
        <v>5</v>
      </c>
    </row>
    <row r="7" spans="2:10" ht="15" customHeight="1">
      <c r="B7" s="8">
        <v>2009</v>
      </c>
      <c r="C7" s="49">
        <v>3255935</v>
      </c>
      <c r="D7" s="49">
        <v>1328830</v>
      </c>
      <c r="E7" s="49">
        <v>1600900</v>
      </c>
      <c r="F7" s="49">
        <v>341809</v>
      </c>
      <c r="G7" s="49">
        <v>592876</v>
      </c>
      <c r="H7" s="49">
        <v>436451</v>
      </c>
      <c r="I7" s="49">
        <v>299285</v>
      </c>
      <c r="J7" s="49">
        <v>193723</v>
      </c>
    </row>
    <row r="8" spans="2:10" ht="15" customHeight="1">
      <c r="B8" s="8">
        <v>2010</v>
      </c>
      <c r="C8" s="49">
        <v>4161200</v>
      </c>
      <c r="D8" s="49">
        <v>1842327</v>
      </c>
      <c r="E8" s="49">
        <v>2513738</v>
      </c>
      <c r="F8" s="49">
        <v>824246</v>
      </c>
      <c r="G8" s="49">
        <v>409887</v>
      </c>
      <c r="H8" s="49">
        <v>227499</v>
      </c>
      <c r="I8" s="49">
        <v>179032</v>
      </c>
      <c r="J8" s="49">
        <v>137730</v>
      </c>
    </row>
    <row r="9" spans="2:10" ht="15" customHeight="1">
      <c r="B9" s="8">
        <v>2011</v>
      </c>
      <c r="C9" s="49">
        <v>4788727</v>
      </c>
      <c r="D9" s="49">
        <v>2024401</v>
      </c>
      <c r="E9" s="49">
        <v>2795793</v>
      </c>
      <c r="F9" s="49">
        <v>811409</v>
      </c>
      <c r="G9" s="49">
        <v>421781</v>
      </c>
      <c r="H9" s="49">
        <v>269776</v>
      </c>
      <c r="I9" s="49">
        <v>184765</v>
      </c>
      <c r="J9" s="49">
        <v>115902</v>
      </c>
    </row>
    <row r="10" spans="2:10" ht="15" customHeight="1">
      <c r="B10" s="8">
        <v>2012</v>
      </c>
      <c r="C10" s="28">
        <v>6023466</v>
      </c>
      <c r="D10" s="28">
        <v>1953595</v>
      </c>
      <c r="E10" s="28">
        <v>3346507</v>
      </c>
      <c r="F10" s="28">
        <v>680235</v>
      </c>
      <c r="G10" s="28">
        <v>420330</v>
      </c>
      <c r="H10" s="28">
        <v>186534</v>
      </c>
      <c r="I10" s="28">
        <v>189471</v>
      </c>
      <c r="J10" s="28">
        <v>115031</v>
      </c>
    </row>
    <row r="11" spans="2:10" ht="15" customHeight="1">
      <c r="B11" s="8">
        <v>2013</v>
      </c>
      <c r="C11" s="28">
        <v>7262139</v>
      </c>
      <c r="D11" s="28">
        <v>2674872</v>
      </c>
      <c r="E11" s="28">
        <v>3924596</v>
      </c>
      <c r="F11" s="28">
        <v>1307595</v>
      </c>
      <c r="G11" s="28">
        <v>382650</v>
      </c>
      <c r="H11" s="28">
        <v>142740</v>
      </c>
      <c r="I11" s="28">
        <v>174410</v>
      </c>
      <c r="J11" s="28">
        <v>89719</v>
      </c>
    </row>
    <row r="12" spans="2:10" ht="15" customHeight="1">
      <c r="B12" s="8">
        <v>2014</v>
      </c>
      <c r="C12" s="28">
        <v>6921841</v>
      </c>
      <c r="D12" s="28">
        <v>2537149</v>
      </c>
      <c r="E12" s="28">
        <v>4404548</v>
      </c>
      <c r="F12" s="28">
        <v>1564360</v>
      </c>
      <c r="G12" s="28">
        <v>331468</v>
      </c>
      <c r="H12" s="28">
        <v>107232</v>
      </c>
      <c r="I12" s="28">
        <v>186166</v>
      </c>
      <c r="J12" s="28">
        <v>67652</v>
      </c>
    </row>
    <row r="13" spans="2:10" ht="15" customHeight="1">
      <c r="B13" s="8">
        <v>2015</v>
      </c>
      <c r="C13" s="40">
        <v>8936186</v>
      </c>
      <c r="D13" s="40">
        <v>4704290</v>
      </c>
      <c r="E13" s="40">
        <v>5573888</v>
      </c>
      <c r="F13" s="40">
        <v>4018914</v>
      </c>
      <c r="G13" s="28">
        <v>454361</v>
      </c>
      <c r="H13" s="28">
        <v>55749</v>
      </c>
      <c r="I13" s="28">
        <v>253091</v>
      </c>
      <c r="J13" s="28">
        <v>46903</v>
      </c>
    </row>
    <row r="14" spans="2:10" ht="15" customHeight="1">
      <c r="B14" s="8">
        <v>2016</v>
      </c>
      <c r="C14" s="40">
        <v>8790268</v>
      </c>
      <c r="D14" s="40">
        <v>3551023</v>
      </c>
      <c r="E14" s="40">
        <v>5309208</v>
      </c>
      <c r="F14" s="40">
        <v>2861876</v>
      </c>
      <c r="G14" s="28">
        <v>427726</v>
      </c>
      <c r="H14" s="28">
        <v>43621</v>
      </c>
      <c r="I14" s="28">
        <v>169333</v>
      </c>
      <c r="J14" s="28">
        <v>59880</v>
      </c>
    </row>
    <row r="15" spans="2:10" ht="15" customHeight="1">
      <c r="B15" s="8">
        <v>2017</v>
      </c>
      <c r="C15" s="40">
        <v>10963004</v>
      </c>
      <c r="D15" s="40">
        <v>5525896</v>
      </c>
      <c r="E15" s="40">
        <v>8260672</v>
      </c>
      <c r="F15" s="40">
        <v>4655076</v>
      </c>
      <c r="G15" s="28">
        <v>529756</v>
      </c>
      <c r="H15" s="28">
        <v>21054</v>
      </c>
      <c r="I15" s="28">
        <v>123116</v>
      </c>
      <c r="J15" s="28">
        <v>29109</v>
      </c>
    </row>
    <row r="16" spans="2:10" ht="15" customHeight="1">
      <c r="B16" s="8">
        <v>2018</v>
      </c>
      <c r="C16" s="40">
        <v>9348140</v>
      </c>
      <c r="D16" s="40">
        <v>4474200</v>
      </c>
      <c r="E16" s="40">
        <v>6785627</v>
      </c>
      <c r="F16" s="40">
        <v>3862948</v>
      </c>
      <c r="G16" s="28">
        <v>492117</v>
      </c>
      <c r="H16" s="28">
        <v>21933</v>
      </c>
      <c r="I16" s="28">
        <v>151424</v>
      </c>
      <c r="J16" s="28">
        <v>39585</v>
      </c>
    </row>
    <row r="17" spans="2:10" ht="15" customHeight="1">
      <c r="B17" s="8">
        <v>2019</v>
      </c>
      <c r="C17" s="40">
        <v>13179700</v>
      </c>
      <c r="D17" s="40">
        <v>4221719</v>
      </c>
      <c r="E17" s="40">
        <v>6583487</v>
      </c>
      <c r="F17" s="40">
        <v>2405654</v>
      </c>
      <c r="G17" s="28">
        <v>659989</v>
      </c>
      <c r="H17" s="28">
        <v>22366</v>
      </c>
      <c r="I17" s="28">
        <v>266896</v>
      </c>
      <c r="J17" s="28">
        <v>21529</v>
      </c>
    </row>
    <row r="18" spans="2:10" ht="15" customHeight="1">
      <c r="B18" s="8">
        <v>2020</v>
      </c>
      <c r="C18" s="40">
        <v>31710522</v>
      </c>
      <c r="D18" s="40">
        <v>1320214</v>
      </c>
      <c r="E18" s="40">
        <v>5281995</v>
      </c>
      <c r="F18" s="40">
        <v>786384</v>
      </c>
      <c r="G18" s="28">
        <v>895546</v>
      </c>
      <c r="H18" s="28">
        <v>103097</v>
      </c>
      <c r="I18" s="28">
        <v>331515</v>
      </c>
      <c r="J18" s="28">
        <v>99277</v>
      </c>
    </row>
    <row r="19" spans="2:10" ht="15" customHeight="1">
      <c r="B19" s="8">
        <v>2021</v>
      </c>
      <c r="C19" s="40">
        <v>30171696</v>
      </c>
      <c r="D19" s="40">
        <v>3436667</v>
      </c>
      <c r="E19" s="40">
        <v>4897219</v>
      </c>
      <c r="F19" s="40">
        <v>2632332</v>
      </c>
      <c r="G19" s="28">
        <v>813739</v>
      </c>
      <c r="H19" s="28">
        <v>112010</v>
      </c>
      <c r="I19" s="28">
        <v>344926</v>
      </c>
      <c r="J19" s="28">
        <v>183482</v>
      </c>
    </row>
    <row r="20" spans="2:10" ht="15" customHeight="1">
      <c r="B20" s="8">
        <v>2022</v>
      </c>
      <c r="C20" s="40">
        <v>14085941</v>
      </c>
      <c r="D20" s="40">
        <v>5945787</v>
      </c>
      <c r="E20" s="40">
        <v>5883960</v>
      </c>
      <c r="F20" s="40">
        <v>2880824</v>
      </c>
      <c r="G20" s="28">
        <v>1011053</v>
      </c>
      <c r="H20" s="28">
        <v>146708</v>
      </c>
      <c r="I20" s="28">
        <v>508572</v>
      </c>
      <c r="J20" s="28">
        <v>262259</v>
      </c>
    </row>
    <row r="21" spans="2:10" ht="33.75" customHeight="1">
      <c r="B21" s="79" t="s">
        <v>19</v>
      </c>
      <c r="C21" s="79"/>
      <c r="D21" s="79"/>
      <c r="E21" s="79"/>
      <c r="F21" s="79"/>
      <c r="G21" s="79"/>
      <c r="H21" s="79"/>
      <c r="I21" s="79"/>
      <c r="J21" s="79"/>
    </row>
    <row r="23" spans="2:10" ht="191.45" customHeight="1">
      <c r="B23" s="67"/>
      <c r="C23" s="67"/>
      <c r="D23" s="67"/>
      <c r="E23" s="67"/>
      <c r="F23" s="67"/>
      <c r="G23" s="67"/>
      <c r="H23" s="67"/>
      <c r="I23" s="67"/>
      <c r="J23" s="67"/>
    </row>
    <row r="25" spans="2:10" ht="15.75">
      <c r="B25" s="67"/>
      <c r="C25" s="67"/>
      <c r="D25" s="67"/>
      <c r="E25" s="67"/>
      <c r="F25" s="67"/>
      <c r="G25" s="67"/>
      <c r="H25" s="67"/>
      <c r="I25" s="67"/>
      <c r="J25" s="67"/>
    </row>
  </sheetData>
  <mergeCells count="14">
    <mergeCell ref="B25:J25"/>
    <mergeCell ref="B2:J2"/>
    <mergeCell ref="B3:J3"/>
    <mergeCell ref="E4:J4"/>
    <mergeCell ref="D5:D6"/>
    <mergeCell ref="C4:D4"/>
    <mergeCell ref="E5:F5"/>
    <mergeCell ref="G5:H5"/>
    <mergeCell ref="I5:J5"/>
    <mergeCell ref="B1:C1"/>
    <mergeCell ref="B23:J23"/>
    <mergeCell ref="B4:B6"/>
    <mergeCell ref="C5:C6"/>
    <mergeCell ref="B21:J21"/>
  </mergeCells>
  <hyperlinks>
    <hyperlink ref="B1:C1" location="Содержание!A1" display="К содержанию"/>
  </hyperlinks>
  <pageMargins left="0.7" right="0.7" top="0.75" bottom="0.75" header="0.3" footer="0.3"/>
  <pageSetup paperSize="9" scale="92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1:K26"/>
  <sheetViews>
    <sheetView showGridLines="0" view="pageBreakPreview" zoomScaleNormal="100" zoomScaleSheetLayoutView="100" workbookViewId="0">
      <selection activeCell="B1" sqref="B1:C1"/>
    </sheetView>
  </sheetViews>
  <sheetFormatPr defaultRowHeight="15"/>
  <cols>
    <col min="1" max="1" width="3.28515625" customWidth="1"/>
    <col min="2" max="2" width="13.28515625" customWidth="1"/>
    <col min="3" max="6" width="14.7109375" customWidth="1"/>
  </cols>
  <sheetData>
    <row r="1" spans="2:6" ht="36" customHeight="1">
      <c r="B1" s="64" t="s">
        <v>14</v>
      </c>
      <c r="C1" s="64"/>
    </row>
    <row r="2" spans="2:6" ht="48.75" customHeight="1">
      <c r="B2" s="83" t="s">
        <v>37</v>
      </c>
      <c r="C2" s="83"/>
      <c r="D2" s="83"/>
      <c r="E2" s="83"/>
      <c r="F2" s="83"/>
    </row>
    <row r="3" spans="2:6">
      <c r="B3" s="83"/>
      <c r="C3" s="83"/>
      <c r="D3" s="83"/>
      <c r="E3" s="83"/>
      <c r="F3" s="83"/>
    </row>
    <row r="4" spans="2:6" ht="34.5" customHeight="1">
      <c r="B4" s="75" t="s">
        <v>15</v>
      </c>
      <c r="C4" s="89" t="s">
        <v>7</v>
      </c>
      <c r="D4" s="90"/>
      <c r="E4" s="87" t="s">
        <v>49</v>
      </c>
      <c r="F4" s="88"/>
    </row>
    <row r="5" spans="2:6" ht="25.9" customHeight="1">
      <c r="B5" s="77"/>
      <c r="C5" s="56" t="s">
        <v>17</v>
      </c>
      <c r="D5" s="56" t="s">
        <v>5</v>
      </c>
      <c r="E5" s="15" t="s">
        <v>17</v>
      </c>
      <c r="F5" s="15" t="s">
        <v>5</v>
      </c>
    </row>
    <row r="6" spans="2:6" ht="15.75">
      <c r="B6" s="3">
        <v>2009</v>
      </c>
      <c r="C6" s="49">
        <v>2285418</v>
      </c>
      <c r="D6" s="49">
        <v>954410</v>
      </c>
      <c r="E6" s="49">
        <v>1479707</v>
      </c>
      <c r="F6" s="49">
        <v>859862</v>
      </c>
    </row>
    <row r="7" spans="2:6" ht="15.75">
      <c r="B7" s="3">
        <v>2010</v>
      </c>
      <c r="C7" s="49">
        <v>3454774</v>
      </c>
      <c r="D7" s="49">
        <v>1113487</v>
      </c>
      <c r="E7" s="49">
        <v>2288848</v>
      </c>
      <c r="F7" s="49">
        <v>971064</v>
      </c>
    </row>
    <row r="8" spans="2:6" ht="15.75">
      <c r="B8" s="3">
        <v>2011</v>
      </c>
      <c r="C8" s="49">
        <v>3903093</v>
      </c>
      <c r="D8" s="49">
        <v>1249093</v>
      </c>
      <c r="E8" s="49">
        <v>3047878</v>
      </c>
      <c r="F8" s="49">
        <v>1106142</v>
      </c>
    </row>
    <row r="9" spans="2:6" ht="15.75">
      <c r="B9" s="3">
        <v>2012</v>
      </c>
      <c r="C9" s="28">
        <v>5377374</v>
      </c>
      <c r="D9" s="28">
        <v>1138999</v>
      </c>
      <c r="E9" s="28">
        <v>3204830</v>
      </c>
      <c r="F9" s="28">
        <v>1002133</v>
      </c>
    </row>
    <row r="10" spans="2:6" ht="15.75">
      <c r="B10" s="3">
        <v>2013</v>
      </c>
      <c r="C10" s="28">
        <v>5294154</v>
      </c>
      <c r="D10" s="28">
        <v>1244733</v>
      </c>
      <c r="E10" s="28">
        <v>3387516</v>
      </c>
      <c r="F10" s="28">
        <v>1025218</v>
      </c>
    </row>
    <row r="11" spans="2:6" ht="15.75">
      <c r="B11" s="3">
        <v>2014</v>
      </c>
      <c r="C11" s="28">
        <v>4763460</v>
      </c>
      <c r="D11" s="28">
        <v>1557348</v>
      </c>
      <c r="E11" s="28">
        <v>3343474</v>
      </c>
      <c r="F11" s="28">
        <v>1465979</v>
      </c>
    </row>
    <row r="12" spans="2:6" ht="15.75">
      <c r="B12" s="3">
        <v>2015</v>
      </c>
      <c r="C12" s="28">
        <v>6425207</v>
      </c>
      <c r="D12" s="28">
        <v>1710226</v>
      </c>
      <c r="E12" s="28">
        <v>4135040</v>
      </c>
      <c r="F12" s="28">
        <v>1569463</v>
      </c>
    </row>
    <row r="13" spans="2:6" ht="15.75">
      <c r="B13" s="3">
        <v>2016</v>
      </c>
      <c r="C13" s="28">
        <v>7700596</v>
      </c>
      <c r="D13" s="28">
        <v>2724183</v>
      </c>
      <c r="E13" s="28">
        <v>4162378</v>
      </c>
      <c r="F13" s="28">
        <v>2581356</v>
      </c>
    </row>
    <row r="14" spans="2:6" ht="15.75">
      <c r="B14" s="3">
        <v>2017</v>
      </c>
      <c r="C14" s="28">
        <v>9664122</v>
      </c>
      <c r="D14" s="28">
        <v>2660989</v>
      </c>
      <c r="E14" s="28">
        <v>6502492</v>
      </c>
      <c r="F14" s="28">
        <v>2597997</v>
      </c>
    </row>
    <row r="15" spans="2:6" ht="15.75">
      <c r="B15" s="3">
        <v>2018</v>
      </c>
      <c r="C15" s="28">
        <v>7769794</v>
      </c>
      <c r="D15" s="28">
        <v>2313286</v>
      </c>
      <c r="E15" s="28">
        <v>5721582</v>
      </c>
      <c r="F15" s="28">
        <v>2238648</v>
      </c>
    </row>
    <row r="16" spans="2:6" ht="15.75">
      <c r="B16" s="3">
        <v>2019</v>
      </c>
      <c r="C16" s="28">
        <v>10464536</v>
      </c>
      <c r="D16" s="28">
        <v>651022</v>
      </c>
      <c r="E16" s="28">
        <v>4147075</v>
      </c>
      <c r="F16" s="28">
        <v>597374</v>
      </c>
    </row>
    <row r="17" spans="2:11" ht="15.75">
      <c r="B17" s="3">
        <v>2020</v>
      </c>
      <c r="C17" s="28">
        <v>20293379</v>
      </c>
      <c r="D17" s="28">
        <v>1455106</v>
      </c>
      <c r="E17" s="28">
        <v>4539605</v>
      </c>
      <c r="F17" s="28">
        <v>1257356</v>
      </c>
    </row>
    <row r="18" spans="2:11" ht="15.75">
      <c r="B18" s="3">
        <v>2021</v>
      </c>
      <c r="C18" s="28">
        <v>36817985</v>
      </c>
      <c r="D18" s="28">
        <v>1158691</v>
      </c>
      <c r="E18" s="28">
        <v>5156975</v>
      </c>
      <c r="F18" s="28">
        <v>944960</v>
      </c>
    </row>
    <row r="19" spans="2:11" ht="15.75">
      <c r="B19" s="3">
        <v>2022</v>
      </c>
      <c r="C19" s="28">
        <v>12351810</v>
      </c>
      <c r="D19" s="28">
        <v>1651024</v>
      </c>
      <c r="E19" s="28">
        <v>8316805</v>
      </c>
      <c r="F19" s="28">
        <v>1586559</v>
      </c>
    </row>
    <row r="20" spans="2:11" ht="45.75" customHeight="1">
      <c r="B20" s="91" t="s">
        <v>19</v>
      </c>
      <c r="C20" s="92"/>
      <c r="D20" s="92"/>
      <c r="E20" s="92"/>
      <c r="F20" s="92"/>
    </row>
    <row r="22" spans="2:11">
      <c r="B22" s="84"/>
      <c r="C22" s="85"/>
      <c r="D22" s="85"/>
      <c r="E22" s="85"/>
      <c r="F22" s="85"/>
      <c r="G22" s="85"/>
      <c r="H22" s="85"/>
      <c r="I22" s="85"/>
      <c r="J22" s="85"/>
      <c r="K22" s="85"/>
    </row>
    <row r="23" spans="2:11">
      <c r="B23" s="85"/>
      <c r="C23" s="85"/>
      <c r="D23" s="85"/>
      <c r="E23" s="85"/>
      <c r="F23" s="85"/>
      <c r="G23" s="85"/>
      <c r="H23" s="85"/>
      <c r="I23" s="85"/>
      <c r="J23" s="85"/>
      <c r="K23" s="85"/>
    </row>
    <row r="24" spans="2:11" ht="176.45" customHeight="1">
      <c r="B24" s="85"/>
      <c r="C24" s="85"/>
      <c r="D24" s="85"/>
      <c r="E24" s="85"/>
      <c r="F24" s="85"/>
      <c r="G24" s="85"/>
      <c r="H24" s="85"/>
      <c r="I24" s="85"/>
      <c r="J24" s="85"/>
      <c r="K24" s="85"/>
    </row>
    <row r="26" spans="2:11" ht="15.75">
      <c r="B26" s="86"/>
      <c r="C26" s="86"/>
      <c r="D26" s="86"/>
      <c r="E26" s="86"/>
      <c r="F26" s="86"/>
      <c r="G26" s="86"/>
      <c r="H26" s="86"/>
      <c r="I26" s="86"/>
      <c r="J26" s="86"/>
      <c r="K26" s="86"/>
    </row>
  </sheetData>
  <mergeCells count="9">
    <mergeCell ref="B2:F2"/>
    <mergeCell ref="B3:F3"/>
    <mergeCell ref="B1:C1"/>
    <mergeCell ref="B22:K24"/>
    <mergeCell ref="B26:K26"/>
    <mergeCell ref="B4:B5"/>
    <mergeCell ref="E4:F4"/>
    <mergeCell ref="C4:D4"/>
    <mergeCell ref="B20:F20"/>
  </mergeCells>
  <hyperlinks>
    <hyperlink ref="B1:C1" location="Содержание!A1" display="К содержанию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Содержание</vt:lpstr>
      <vt:lpstr>1</vt:lpstr>
      <vt:lpstr>2</vt:lpstr>
      <vt:lpstr>3</vt:lpstr>
      <vt:lpstr>4</vt:lpstr>
      <vt:lpstr>5</vt:lpstr>
      <vt:lpstr>'1'!Область_печати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Содержание!Область_печати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Исаакян Е.Г.</dc:creator>
  <cp:lastModifiedBy>Анна Нота</cp:lastModifiedBy>
  <cp:lastPrinted>2023-08-07T09:34:42Z</cp:lastPrinted>
  <dcterms:created xsi:type="dcterms:W3CDTF">2021-09-02T12:37:14Z</dcterms:created>
  <dcterms:modified xsi:type="dcterms:W3CDTF">2023-08-08T03:05:12Z</dcterms:modified>
</cp:coreProperties>
</file>